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lc/Downloads/"/>
    </mc:Choice>
  </mc:AlternateContent>
  <bookViews>
    <workbookView xWindow="0" yWindow="0" windowWidth="51200" windowHeight="28800"/>
  </bookViews>
  <sheets>
    <sheet name="2016-2017" sheetId="1" r:id="rId1"/>
  </sheets>
  <definedNames>
    <definedName name="_xlnm.Print_Area" localSheetId="0">'2016-2017'!$A$1:$Q$23</definedName>
  </definedNames>
  <calcPr calcId="179020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F23" i="1"/>
  <c r="E23" i="1"/>
  <c r="G22" i="1"/>
  <c r="G21" i="1"/>
  <c r="G20" i="1"/>
  <c r="G18" i="1"/>
  <c r="G17" i="1"/>
  <c r="G16" i="1"/>
  <c r="G23" i="1"/>
  <c r="G10" i="1"/>
  <c r="F10" i="1"/>
  <c r="E10" i="1"/>
  <c r="H10" i="1"/>
  <c r="O9" i="1"/>
  <c r="K9" i="1"/>
  <c r="P9" i="1"/>
  <c r="O8" i="1"/>
  <c r="H8" i="1"/>
  <c r="K8" i="1"/>
  <c r="P8" i="1"/>
  <c r="P7" i="1"/>
  <c r="H7" i="1"/>
  <c r="O6" i="1"/>
  <c r="H6" i="1"/>
  <c r="K6" i="1"/>
  <c r="P6" i="1"/>
  <c r="O5" i="1"/>
  <c r="H5" i="1"/>
  <c r="K5" i="1"/>
  <c r="P5" i="1"/>
  <c r="P4" i="1"/>
  <c r="K3" i="1"/>
  <c r="P3" i="1"/>
</calcChain>
</file>

<file path=xl/sharedStrings.xml><?xml version="1.0" encoding="utf-8"?>
<sst xmlns="http://schemas.openxmlformats.org/spreadsheetml/2006/main" count="43" uniqueCount="35">
  <si>
    <t>AEB</t>
  </si>
  <si>
    <t>Name of Subcontractor</t>
  </si>
  <si>
    <t>UKPRN</t>
  </si>
  <si>
    <t>Contract start date</t>
  </si>
  <si>
    <t>Contract end date</t>
  </si>
  <si>
    <t>Apps 16-18</t>
  </si>
  <si>
    <t>Apps 19-23</t>
  </si>
  <si>
    <t>Apps 24+</t>
  </si>
  <si>
    <t>Apps Total</t>
  </si>
  <si>
    <t>WBL</t>
  </si>
  <si>
    <t>ALR</t>
  </si>
  <si>
    <t>SFA funding received</t>
  </si>
  <si>
    <t>Apps</t>
  </si>
  <si>
    <t>Funding paid to subcontractor</t>
  </si>
  <si>
    <t>Funding retained by College</t>
  </si>
  <si>
    <t>Funding paid by subcontractor for support or services</t>
  </si>
  <si>
    <t>Brooks &amp; Kirk Limited</t>
  </si>
  <si>
    <t>Can Training Ltd</t>
  </si>
  <si>
    <t>Complete Assessments and Training Solutions Limited</t>
  </si>
  <si>
    <t>Construct Training Ltd</t>
  </si>
  <si>
    <t>National Design Foundation</t>
  </si>
  <si>
    <t>Midlands Training and Development Ltd</t>
  </si>
  <si>
    <t>Topps Tiles PLC</t>
  </si>
  <si>
    <t>Totals</t>
  </si>
  <si>
    <t>Advanced Loans Contracts</t>
  </si>
  <si>
    <t>SFA loans funding received</t>
  </si>
  <si>
    <t>Loans funding paid to subcontractor</t>
  </si>
  <si>
    <t>Loans funding retained by College</t>
  </si>
  <si>
    <t>Design Centre On-line Ltd</t>
  </si>
  <si>
    <t>Global Banking School Limited</t>
  </si>
  <si>
    <t>Infinity Training Academy Limited</t>
  </si>
  <si>
    <t>Learning Into Employment Academy Ltd</t>
  </si>
  <si>
    <t>Learn Skills Today Limited</t>
  </si>
  <si>
    <t xml:space="preserve">National Design Foundation </t>
  </si>
  <si>
    <t>White Rose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</si>
</sst>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;[Red]\-&quot;£&quot;#,##0"/>
    <numFmt numFmtId="165" formatCode="&quot;£&quot;#,##0"/>
  </numFmts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0" borderId="1" xfId="0" applyFont="1" applyBorder="1"/>
    <xf numFmtId="1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5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14" fontId="4" fillId="0" borderId="1" xfId="0" applyNumberFormat="1" applyFont="1" applyBorder="1" applyAlignment="1">
      <alignment vertical="top"/>
    </xf>
    <xf numFmtId="164" fontId="4" fillId="2" borderId="1" xfId="0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/>
    <xf numFmtId="165" fontId="7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23"/>
  <sheetViews>
    <sheetView tabSelected="1" workbookViewId="0">
      <selection sqref="A1:Q23"/>
    </sheetView>
  </sheetViews>
  <sheetFormatPr baseColWidth="10" defaultColWidth="10.28515625" defaultRowHeight="16" x14ac:dyDescent="0.2"/>
  <sheetData>
    <row r="1" spans="1:17" x14ac:dyDescent="0.2">
      <c r="A1" s="1" t="s">
        <v>0</v>
      </c>
    </row>
    <row r="2" spans="1:17" ht="90" x14ac:dyDescent="0.2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6" t="s">
        <v>12</v>
      </c>
      <c r="M2" s="6" t="s">
        <v>9</v>
      </c>
      <c r="N2" s="6" t="s">
        <v>10</v>
      </c>
      <c r="O2" s="5" t="s">
        <v>13</v>
      </c>
      <c r="P2" s="5" t="s">
        <v>14</v>
      </c>
      <c r="Q2" s="5" t="s">
        <v>15</v>
      </c>
    </row>
    <row r="3" spans="1:17" x14ac:dyDescent="0.2">
      <c r="A3" s="7" t="s">
        <v>16</v>
      </c>
      <c r="B3" s="8">
        <v>10039535</v>
      </c>
      <c r="C3" s="9">
        <v>42583</v>
      </c>
      <c r="D3" s="9">
        <v>42947</v>
      </c>
      <c r="E3" s="10">
        <v>0</v>
      </c>
      <c r="F3" s="10">
        <v>636</v>
      </c>
      <c r="G3" s="10">
        <v>0</v>
      </c>
      <c r="H3" s="10">
        <v>636</v>
      </c>
      <c r="I3" s="10">
        <v>576</v>
      </c>
      <c r="J3" s="10">
        <v>0</v>
      </c>
      <c r="K3" s="10">
        <f>SUM(H3:J3)</f>
        <v>1212</v>
      </c>
      <c r="L3" s="10">
        <v>541</v>
      </c>
      <c r="M3" s="10">
        <v>461</v>
      </c>
      <c r="N3" s="10">
        <v>0</v>
      </c>
      <c r="O3" s="10">
        <v>1002</v>
      </c>
      <c r="P3" s="10">
        <f>K3-O3</f>
        <v>210</v>
      </c>
      <c r="Q3" s="10">
        <v>0</v>
      </c>
    </row>
    <row r="4" spans="1:17" x14ac:dyDescent="0.2">
      <c r="A4" s="7" t="s">
        <v>17</v>
      </c>
      <c r="B4" s="8">
        <v>10036807</v>
      </c>
      <c r="C4" s="9">
        <v>42583</v>
      </c>
      <c r="D4" s="9">
        <v>42947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483</v>
      </c>
      <c r="K4" s="10">
        <v>483</v>
      </c>
      <c r="L4" s="10">
        <v>0</v>
      </c>
      <c r="M4" s="10">
        <v>0</v>
      </c>
      <c r="N4" s="10">
        <v>386</v>
      </c>
      <c r="O4" s="10">
        <v>386</v>
      </c>
      <c r="P4" s="10">
        <f t="shared" ref="P4:P9" si="0">K4-O4</f>
        <v>97</v>
      </c>
      <c r="Q4" s="10">
        <v>0</v>
      </c>
    </row>
    <row r="5" spans="1:17" x14ac:dyDescent="0.2">
      <c r="A5" s="7" t="s">
        <v>18</v>
      </c>
      <c r="B5" s="8">
        <v>10026693</v>
      </c>
      <c r="C5" s="9">
        <v>42583</v>
      </c>
      <c r="D5" s="9">
        <v>42947</v>
      </c>
      <c r="E5" s="10">
        <v>0</v>
      </c>
      <c r="F5" s="10">
        <v>0</v>
      </c>
      <c r="G5" s="10">
        <v>3288</v>
      </c>
      <c r="H5" s="10">
        <f>SUM(E5:G5)</f>
        <v>3288</v>
      </c>
      <c r="I5" s="10">
        <v>0</v>
      </c>
      <c r="J5" s="10">
        <v>0</v>
      </c>
      <c r="K5" s="10">
        <f>SUM(H5:J5)</f>
        <v>3288</v>
      </c>
      <c r="L5" s="10">
        <v>2795</v>
      </c>
      <c r="M5" s="10">
        <v>0</v>
      </c>
      <c r="N5" s="10">
        <v>0</v>
      </c>
      <c r="O5" s="10">
        <f>SUM(L5:N5)</f>
        <v>2795</v>
      </c>
      <c r="P5" s="10">
        <f t="shared" si="0"/>
        <v>493</v>
      </c>
      <c r="Q5" s="10">
        <v>0</v>
      </c>
    </row>
    <row r="6" spans="1:17" x14ac:dyDescent="0.2">
      <c r="A6" s="7" t="s">
        <v>19</v>
      </c>
      <c r="B6" s="8">
        <v>10040171</v>
      </c>
      <c r="C6" s="9">
        <v>42583</v>
      </c>
      <c r="D6" s="9">
        <v>42947</v>
      </c>
      <c r="E6" s="10">
        <v>9017</v>
      </c>
      <c r="F6" s="10">
        <v>25494.59</v>
      </c>
      <c r="G6" s="10">
        <v>6146.93</v>
      </c>
      <c r="H6" s="10">
        <f t="shared" ref="H6:H8" si="1">SUM(E6:G6)</f>
        <v>40658.519999999997</v>
      </c>
      <c r="I6" s="10">
        <v>0</v>
      </c>
      <c r="J6" s="10">
        <v>0</v>
      </c>
      <c r="K6" s="10">
        <f>SUM(H6:J6)</f>
        <v>40658.519999999997</v>
      </c>
      <c r="L6" s="10">
        <v>34560</v>
      </c>
      <c r="M6" s="10">
        <v>0</v>
      </c>
      <c r="N6" s="10">
        <v>0</v>
      </c>
      <c r="O6" s="10">
        <f>SUM(L6:N6)</f>
        <v>34560</v>
      </c>
      <c r="P6" s="10">
        <f t="shared" si="0"/>
        <v>6098.5199999999968</v>
      </c>
      <c r="Q6" s="10">
        <v>0</v>
      </c>
    </row>
    <row r="7" spans="1:17" x14ac:dyDescent="0.2">
      <c r="A7" s="7" t="s">
        <v>20</v>
      </c>
      <c r="B7" s="8">
        <v>10038501</v>
      </c>
      <c r="C7" s="9">
        <v>42583</v>
      </c>
      <c r="D7" s="9">
        <v>42947</v>
      </c>
      <c r="E7" s="10">
        <v>0</v>
      </c>
      <c r="F7" s="10">
        <v>0</v>
      </c>
      <c r="G7" s="10">
        <v>0</v>
      </c>
      <c r="H7" s="10">
        <f t="shared" si="1"/>
        <v>0</v>
      </c>
      <c r="I7" s="10">
        <v>0</v>
      </c>
      <c r="J7" s="10">
        <v>318</v>
      </c>
      <c r="K7" s="10">
        <v>318</v>
      </c>
      <c r="L7" s="10">
        <v>0</v>
      </c>
      <c r="M7" s="10">
        <v>0</v>
      </c>
      <c r="N7" s="11">
        <v>216</v>
      </c>
      <c r="O7" s="10">
        <v>216</v>
      </c>
      <c r="P7" s="10">
        <f t="shared" si="0"/>
        <v>102</v>
      </c>
      <c r="Q7" s="10">
        <v>0</v>
      </c>
    </row>
    <row r="8" spans="1:17" x14ac:dyDescent="0.2">
      <c r="A8" s="7" t="s">
        <v>21</v>
      </c>
      <c r="B8" s="8">
        <v>10004819</v>
      </c>
      <c r="C8" s="9">
        <v>42583</v>
      </c>
      <c r="D8" s="9">
        <v>42947</v>
      </c>
      <c r="E8" s="10">
        <v>0</v>
      </c>
      <c r="F8" s="10">
        <v>5575</v>
      </c>
      <c r="G8" s="10">
        <v>10626.21</v>
      </c>
      <c r="H8" s="10">
        <f t="shared" si="1"/>
        <v>16201.21</v>
      </c>
      <c r="I8" s="10">
        <v>1484</v>
      </c>
      <c r="J8" s="10">
        <v>0</v>
      </c>
      <c r="K8" s="10">
        <f t="shared" ref="K8:K9" si="2">SUM(H8:J8)</f>
        <v>17685.21</v>
      </c>
      <c r="L8" s="10">
        <v>13770.85</v>
      </c>
      <c r="M8" s="10">
        <v>1187</v>
      </c>
      <c r="N8" s="10">
        <v>0</v>
      </c>
      <c r="O8" s="10">
        <f>SUM(L8:N8)</f>
        <v>14957.85</v>
      </c>
      <c r="P8" s="10">
        <f t="shared" si="0"/>
        <v>2727.3599999999988</v>
      </c>
      <c r="Q8" s="10">
        <v>0</v>
      </c>
    </row>
    <row r="9" spans="1:17" x14ac:dyDescent="0.2">
      <c r="A9" s="7" t="s">
        <v>22</v>
      </c>
      <c r="B9" s="8">
        <v>10039090</v>
      </c>
      <c r="C9" s="9">
        <v>42583</v>
      </c>
      <c r="D9" s="9">
        <v>42947</v>
      </c>
      <c r="E9" s="10">
        <v>0</v>
      </c>
      <c r="F9" s="10">
        <v>956</v>
      </c>
      <c r="G9" s="10">
        <v>8999</v>
      </c>
      <c r="H9" s="10">
        <v>9955</v>
      </c>
      <c r="I9" s="10">
        <v>0</v>
      </c>
      <c r="J9" s="10">
        <v>0</v>
      </c>
      <c r="K9" s="10">
        <f t="shared" si="2"/>
        <v>9955</v>
      </c>
      <c r="L9" s="10">
        <v>8462</v>
      </c>
      <c r="M9" s="10">
        <v>0</v>
      </c>
      <c r="N9" s="10">
        <v>0</v>
      </c>
      <c r="O9" s="10">
        <f>SUM(L9:N9)</f>
        <v>8462</v>
      </c>
      <c r="P9" s="10">
        <f t="shared" si="0"/>
        <v>1493</v>
      </c>
      <c r="Q9" s="10">
        <v>0</v>
      </c>
    </row>
    <row r="10" spans="1:17" x14ac:dyDescent="0.2">
      <c r="A10" s="12" t="s">
        <v>23</v>
      </c>
      <c r="B10" s="13"/>
      <c r="C10" s="13"/>
      <c r="D10" s="13"/>
      <c r="E10" s="11">
        <f>SUM(E3:E9)</f>
        <v>9017</v>
      </c>
      <c r="F10" s="11">
        <f>SUM(F3:F9)</f>
        <v>32661.59</v>
      </c>
      <c r="G10" s="11">
        <f>SUM(G3:G9)</f>
        <v>29060.14</v>
      </c>
      <c r="H10" s="11">
        <f>SUM(E10:G10)</f>
        <v>70738.73</v>
      </c>
      <c r="I10" s="11">
        <v>2060</v>
      </c>
      <c r="J10" s="11">
        <v>801</v>
      </c>
      <c r="K10" s="11">
        <v>73600</v>
      </c>
      <c r="L10" s="11">
        <v>60129</v>
      </c>
      <c r="M10" s="11">
        <v>1648</v>
      </c>
      <c r="N10" s="11">
        <v>602</v>
      </c>
      <c r="O10" s="11">
        <v>62379</v>
      </c>
      <c r="P10" s="11">
        <v>11221</v>
      </c>
      <c r="Q10" s="11">
        <v>0</v>
      </c>
    </row>
    <row r="14" spans="1:17" x14ac:dyDescent="0.2">
      <c r="A14" s="14" t="s">
        <v>24</v>
      </c>
    </row>
    <row r="15" spans="1:17" ht="90" x14ac:dyDescent="0.2">
      <c r="A15" s="15" t="s">
        <v>1</v>
      </c>
      <c r="B15" s="16" t="s">
        <v>2</v>
      </c>
      <c r="C15" s="15" t="s">
        <v>3</v>
      </c>
      <c r="D15" s="15" t="s">
        <v>4</v>
      </c>
      <c r="E15" s="17" t="s">
        <v>25</v>
      </c>
      <c r="F15" s="17" t="s">
        <v>26</v>
      </c>
      <c r="G15" s="17" t="s">
        <v>27</v>
      </c>
      <c r="H15" s="17" t="s">
        <v>15</v>
      </c>
    </row>
    <row r="16" spans="1:17" x14ac:dyDescent="0.2">
      <c r="A16" s="18" t="s">
        <v>28</v>
      </c>
      <c r="B16" s="18">
        <v>10023145</v>
      </c>
      <c r="C16" s="19">
        <v>42583</v>
      </c>
      <c r="D16" s="19">
        <v>42947</v>
      </c>
      <c r="E16" s="20">
        <v>85037</v>
      </c>
      <c r="F16" s="20">
        <v>72281</v>
      </c>
      <c r="G16" s="21">
        <f t="shared" ref="G16:G22" si="3">E16-F16</f>
        <v>12756</v>
      </c>
      <c r="H16" s="21">
        <v>0</v>
      </c>
    </row>
    <row r="17" spans="1:8" x14ac:dyDescent="0.2">
      <c r="A17" s="18" t="s">
        <v>29</v>
      </c>
      <c r="B17" s="18">
        <v>10042500</v>
      </c>
      <c r="C17" s="19">
        <v>42583</v>
      </c>
      <c r="D17" s="19">
        <v>42947</v>
      </c>
      <c r="E17" s="20">
        <v>857</v>
      </c>
      <c r="F17" s="20">
        <v>729</v>
      </c>
      <c r="G17" s="21">
        <f t="shared" si="3"/>
        <v>128</v>
      </c>
      <c r="H17" s="21">
        <v>0</v>
      </c>
    </row>
    <row r="18" spans="1:8" x14ac:dyDescent="0.2">
      <c r="A18" s="18" t="s">
        <v>30</v>
      </c>
      <c r="B18" s="18">
        <v>10053603</v>
      </c>
      <c r="C18" s="19">
        <v>42583</v>
      </c>
      <c r="D18" s="19">
        <v>42947</v>
      </c>
      <c r="E18" s="20">
        <v>87255</v>
      </c>
      <c r="F18" s="20">
        <v>74167</v>
      </c>
      <c r="G18" s="21">
        <f t="shared" si="3"/>
        <v>13088</v>
      </c>
      <c r="H18" s="21">
        <v>0</v>
      </c>
    </row>
    <row r="19" spans="1:8" x14ac:dyDescent="0.2">
      <c r="A19" s="18" t="s">
        <v>31</v>
      </c>
      <c r="B19" s="18">
        <v>10010536</v>
      </c>
      <c r="C19" s="19">
        <v>42583</v>
      </c>
      <c r="D19" s="19">
        <v>42947</v>
      </c>
      <c r="E19" s="20">
        <v>92223.53</v>
      </c>
      <c r="F19" s="20">
        <v>78390</v>
      </c>
      <c r="G19" s="21">
        <v>13834</v>
      </c>
      <c r="H19" s="21">
        <v>0</v>
      </c>
    </row>
    <row r="20" spans="1:8" x14ac:dyDescent="0.2">
      <c r="A20" s="18" t="s">
        <v>32</v>
      </c>
      <c r="B20" s="18">
        <v>10030816</v>
      </c>
      <c r="C20" s="19">
        <v>42583</v>
      </c>
      <c r="D20" s="19">
        <v>42947</v>
      </c>
      <c r="E20" s="20">
        <v>364933</v>
      </c>
      <c r="F20" s="20">
        <v>310244</v>
      </c>
      <c r="G20" s="21">
        <f t="shared" si="3"/>
        <v>54689</v>
      </c>
      <c r="H20" s="21">
        <v>0</v>
      </c>
    </row>
    <row r="21" spans="1:8" x14ac:dyDescent="0.2">
      <c r="A21" s="18" t="s">
        <v>33</v>
      </c>
      <c r="B21" s="22">
        <v>10038501</v>
      </c>
      <c r="C21" s="19">
        <v>42583</v>
      </c>
      <c r="D21" s="19">
        <v>42947</v>
      </c>
      <c r="E21" s="20">
        <v>39321.18</v>
      </c>
      <c r="F21" s="20">
        <v>33422.57</v>
      </c>
      <c r="G21" s="21">
        <f t="shared" si="3"/>
        <v>5898.6100000000006</v>
      </c>
      <c r="H21" s="21">
        <v>0</v>
      </c>
    </row>
    <row r="22" spans="1:8" x14ac:dyDescent="0.2">
      <c r="A22" s="18" t="s">
        <v>34</v>
      </c>
      <c r="B22" s="18">
        <v>10026128</v>
      </c>
      <c r="C22" s="19">
        <v>42552</v>
      </c>
      <c r="D22" s="19">
        <v>42947</v>
      </c>
      <c r="E22" s="20">
        <v>15090</v>
      </c>
      <c r="F22" s="20">
        <v>11678</v>
      </c>
      <c r="G22" s="21">
        <f t="shared" si="3"/>
        <v>3412</v>
      </c>
      <c r="H22" s="21">
        <v>0</v>
      </c>
    </row>
    <row r="23" spans="1:8" x14ac:dyDescent="0.2">
      <c r="A23" s="18" t="s">
        <v>23</v>
      </c>
      <c r="B23" s="23"/>
      <c r="C23" s="24"/>
      <c r="D23" s="23"/>
      <c r="E23" s="25">
        <f>SUM(E16:E22)</f>
        <v>684716.71000000008</v>
      </c>
      <c r="F23" s="25">
        <f>SUM(F16:F22)</f>
        <v>580911.56999999995</v>
      </c>
      <c r="G23" s="25">
        <f>SUM(G16:G22)</f>
        <v>103805.61</v>
      </c>
      <c r="H23" s="25">
        <f>SUM(H16:H22)</f>
        <v>0</v>
      </c>
    </row>
  </sheetData>
  <phoneticPr fontId="8" type="noConversion"/>
  <pageMargins left="0.7" right="0.7" top="0.75" bottom="0.75" header="0.3" footer="0.3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37864-C5AD-40A0-8605-4B1A9EC6C9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F5DF16-2471-4082-B3DE-151AFC593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BE8CB2-CD75-468B-9DC5-FEA0D7497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2016-2017</vt:lpstr>
    </vt:vector>
  </TitlesOfParts>
  <Manager/>
  <Company>Leicester College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Salusbury-Byrne</dc:creator>
  <cp:keywords/>
  <dc:description/>
  <cp:lastModifiedBy>Microsoft Office User</cp:lastModifiedBy>
  <cp:revision/>
  <dcterms:created xsi:type="dcterms:W3CDTF">2018-03-26T13:43:06Z</dcterms:created>
  <dcterms:modified xsi:type="dcterms:W3CDTF">2018-08-30T15:16:44Z</dcterms:modified>
  <cp:category/>
  <cp:contentStatus/>
</cp:coreProperties>
</file>